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 activeTab="1"/>
  </bookViews>
  <sheets>
    <sheet name="среднегодовая 2021" sheetId="3" r:id="rId1"/>
    <sheet name="среднегодовая по инообластным" sheetId="4" r:id="rId2"/>
  </sheets>
  <definedNames>
    <definedName name="_xlnm.Print_Area" localSheetId="0">'среднегодовая 2021'!$A$1:$E$53</definedName>
  </definedNames>
  <calcPr calcId="144525"/>
</workbook>
</file>

<file path=xl/calcChain.xml><?xml version="1.0" encoding="utf-8"?>
<calcChain xmlns="http://schemas.openxmlformats.org/spreadsheetml/2006/main">
  <c r="D15" i="4" l="1"/>
  <c r="C16" i="4"/>
  <c r="C15" i="4"/>
  <c r="D15" i="3"/>
  <c r="C15" i="3"/>
  <c r="D23" i="4" l="1"/>
  <c r="D31" i="3"/>
  <c r="D28" i="4"/>
  <c r="D11" i="4"/>
  <c r="C32" i="4" l="1"/>
  <c r="D36" i="3"/>
  <c r="C40" i="3" s="1"/>
</calcChain>
</file>

<file path=xl/sharedStrings.xml><?xml version="1.0" encoding="utf-8"?>
<sst xmlns="http://schemas.openxmlformats.org/spreadsheetml/2006/main" count="77" uniqueCount="41">
  <si>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</si>
  <si>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</si>
  <si>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</si>
  <si>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</si>
  <si>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</si>
  <si>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</si>
  <si>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</si>
  <si>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</si>
  <si>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</si>
  <si>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</si>
  <si>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</si>
  <si>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</si>
  <si>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</si>
  <si>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</si>
  <si>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</si>
  <si>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</si>
  <si>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</si>
  <si>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</si>
  <si>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</si>
  <si>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</si>
  <si>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</si>
  <si>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</si>
  <si>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</si>
  <si>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</si>
  <si>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</si>
  <si>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</si>
  <si>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</si>
  <si>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</si>
  <si>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Финансирование по распоряжению Правительства РФ от 25.06.2021 № 1722-р</t>
  </si>
  <si>
    <t>Финансирование по распоряжению Правительства РФ от 20.07.2021 № 1997-р</t>
  </si>
  <si>
    <t>Финансирование по распоряжению Правительства РФ от 26.10.2021                                                                                                 № 3025-р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</si>
  <si>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</si>
  <si>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>Приложение №_____</t>
  </si>
  <si>
    <t>от "____" _____________ 2017 г. №_____</t>
  </si>
  <si>
    <t>Неотложная мед. помощь</t>
  </si>
  <si>
    <t>Объемы финансирования ОГБУЗ "Облученская РБ" за оказанную медицинскую помощь пролеченным больным, застрахованным за пределами Еврейской автономной области, с 01 января по 31 декабря 2021 года (с 01.12.2021)</t>
  </si>
  <si>
    <t>Финансирование по распоряжению Правительства РФ от 04.12.2021                                                                                                 № 3448-р</t>
  </si>
  <si>
    <t>3 150/ 10 915 (УЕТ)</t>
  </si>
  <si>
    <t>324/ 1 232 (УЕТ)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</si>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</sst>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9" fillId="0" borderId="0" xfId="0" applyFont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7" fillId="0" borderId="1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164" fontId="7" fillId="0" borderId="4" xfId="5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4" fontId="2" fillId="0" borderId="4" xfId="0" applyNumberFormat="1" applyFont="1" applyFill="1" applyBorder="1"/>
    <xf numFmtId="0" fontId="11" fillId="0" borderId="0" xfId="0" applyFont="1"/>
    <xf numFmtId="164" fontId="7" fillId="0" borderId="1" xfId="5" applyNumberFormat="1" applyFont="1" applyBorder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left" wrapText="1"/>
    </xf>
    <xf numFmtId="0" fontId="11" fillId="0" borderId="0" xfId="0" applyFont="1" applyAlignment="1">
      <alignment horizontal="right"/>
    </xf>
    <xf numFmtId="0" fontId="12" fillId="0" borderId="0" xfId="0" applyFont="1" applyFill="1"/>
    <xf numFmtId="0" fontId="12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view="pageBreakPreview" topLeftCell="A43" zoomScaleNormal="100" zoomScaleSheetLayoutView="100" workbookViewId="0">
      <selection sqref="A1:E5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57"/>
      <c r="D1" s="58" t="s">
        <v>39</v>
      </c>
      <c r="E1" s="58"/>
    </row>
    <row r="2" spans="1:13" x14ac:dyDescent="0.25">
      <c r="C2" s="58" t="s">
        <v>9</v>
      </c>
      <c r="D2" s="58"/>
      <c r="E2" s="58"/>
    </row>
    <row r="3" spans="1:13" x14ac:dyDescent="0.25">
      <c r="C3" s="58" t="s">
        <v>40</v>
      </c>
      <c r="D3" s="58"/>
      <c r="E3" s="58"/>
    </row>
    <row r="5" spans="1:13" ht="65.25" customHeight="1" x14ac:dyDescent="0.25">
      <c r="A5" s="46" t="s">
        <v>31</v>
      </c>
      <c r="B5" s="46"/>
      <c r="C5" s="46"/>
      <c r="D5" s="46"/>
      <c r="E5" s="4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1094</v>
      </c>
      <c r="D10" s="13">
        <v>93546767</v>
      </c>
    </row>
    <row r="11" spans="1:13" s="23" customFormat="1" ht="47.25" x14ac:dyDescent="0.25">
      <c r="B11" s="34" t="s">
        <v>28</v>
      </c>
      <c r="C11" s="19">
        <v>36</v>
      </c>
      <c r="D11" s="21">
        <v>4600363</v>
      </c>
    </row>
    <row r="12" spans="1:13" s="23" customFormat="1" ht="47.25" x14ac:dyDescent="0.25">
      <c r="B12" s="35" t="s">
        <v>29</v>
      </c>
      <c r="C12" s="36">
        <v>81</v>
      </c>
      <c r="D12" s="37">
        <v>12000751</v>
      </c>
    </row>
    <row r="13" spans="1:13" s="23" customFormat="1" ht="63" x14ac:dyDescent="0.25">
      <c r="B13" s="34" t="s">
        <v>30</v>
      </c>
      <c r="C13" s="36">
        <v>252</v>
      </c>
      <c r="D13" s="37">
        <v>36500779.600000001</v>
      </c>
    </row>
    <row r="14" spans="1:13" s="23" customFormat="1" ht="63" x14ac:dyDescent="0.25">
      <c r="B14" s="35" t="s">
        <v>36</v>
      </c>
      <c r="C14" s="36">
        <v>344</v>
      </c>
      <c r="D14" s="37">
        <v>52248001</v>
      </c>
    </row>
    <row r="15" spans="1:13" ht="15.75" x14ac:dyDescent="0.25">
      <c r="B15" s="38" t="s">
        <v>0</v>
      </c>
      <c r="C15" s="39">
        <f>C10+C11+C12+C13+C14</f>
        <v>1807</v>
      </c>
      <c r="D15" s="40">
        <f>D10+D11+D12+D13+D14</f>
        <v>198896661.59999999</v>
      </c>
    </row>
    <row r="17" spans="2:4" ht="28.5" x14ac:dyDescent="0.25">
      <c r="B17" s="6" t="s">
        <v>1</v>
      </c>
      <c r="C17" s="6" t="s">
        <v>22</v>
      </c>
      <c r="D17" s="7" t="s">
        <v>2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3" t="s">
        <v>18</v>
      </c>
      <c r="C19" s="29">
        <v>28418</v>
      </c>
      <c r="D19" s="21">
        <v>39699483</v>
      </c>
    </row>
    <row r="20" spans="2:4" s="23" customFormat="1" ht="15.75" x14ac:dyDescent="0.25">
      <c r="B20" s="3" t="s">
        <v>19</v>
      </c>
      <c r="C20" s="29">
        <v>7513</v>
      </c>
      <c r="D20" s="21">
        <v>24350422</v>
      </c>
    </row>
    <row r="21" spans="2:4" s="23" customFormat="1" ht="31.5" x14ac:dyDescent="0.25">
      <c r="B21" s="31" t="s">
        <v>21</v>
      </c>
      <c r="C21" s="29">
        <v>1414</v>
      </c>
      <c r="D21" s="53">
        <v>3024030</v>
      </c>
    </row>
    <row r="22" spans="2:4" s="23" customFormat="1" ht="31.5" x14ac:dyDescent="0.25">
      <c r="B22" s="31" t="s">
        <v>23</v>
      </c>
      <c r="C22" s="29">
        <v>515</v>
      </c>
      <c r="D22" s="54"/>
    </row>
    <row r="23" spans="2:4" ht="15.75" x14ac:dyDescent="0.25">
      <c r="B23" s="3" t="s">
        <v>13</v>
      </c>
      <c r="C23" s="29">
        <v>0</v>
      </c>
      <c r="D23" s="21">
        <v>10242542</v>
      </c>
    </row>
    <row r="24" spans="2:4" s="23" customFormat="1" ht="15.75" x14ac:dyDescent="0.25">
      <c r="B24" s="3" t="s">
        <v>12</v>
      </c>
      <c r="C24" s="29">
        <v>74</v>
      </c>
      <c r="D24" s="21">
        <v>11612691</v>
      </c>
    </row>
    <row r="25" spans="2:4" s="23" customFormat="1" ht="15.75" x14ac:dyDescent="0.25">
      <c r="B25" s="3" t="s">
        <v>6</v>
      </c>
      <c r="C25" s="29">
        <v>4130</v>
      </c>
      <c r="D25" s="21">
        <v>3841540</v>
      </c>
    </row>
    <row r="26" spans="2:4" s="23" customFormat="1" ht="31.5" x14ac:dyDescent="0.25">
      <c r="B26" s="31" t="s">
        <v>20</v>
      </c>
      <c r="C26" s="29" t="s">
        <v>37</v>
      </c>
      <c r="D26" s="21">
        <v>2530923</v>
      </c>
    </row>
    <row r="27" spans="2:4" ht="31.5" x14ac:dyDescent="0.25">
      <c r="B27" s="31" t="s">
        <v>24</v>
      </c>
      <c r="C27" s="29">
        <v>974</v>
      </c>
      <c r="D27" s="21">
        <v>101716</v>
      </c>
    </row>
    <row r="28" spans="2:4" ht="15.75" x14ac:dyDescent="0.25">
      <c r="B28" s="22" t="s">
        <v>14</v>
      </c>
      <c r="C28" s="14">
        <v>355</v>
      </c>
      <c r="D28" s="18">
        <v>26129</v>
      </c>
    </row>
    <row r="29" spans="2:4" ht="31.5" x14ac:dyDescent="0.25">
      <c r="B29" s="22" t="s">
        <v>17</v>
      </c>
      <c r="C29" s="29">
        <v>109</v>
      </c>
      <c r="D29" s="21">
        <v>113640</v>
      </c>
    </row>
    <row r="30" spans="2:4" s="23" customFormat="1" ht="15.75" x14ac:dyDescent="0.25">
      <c r="B30" s="30" t="s">
        <v>11</v>
      </c>
      <c r="C30" s="29">
        <v>93</v>
      </c>
      <c r="D30" s="21">
        <v>91430</v>
      </c>
    </row>
    <row r="31" spans="2:4" ht="15.75" x14ac:dyDescent="0.25">
      <c r="B31" s="2" t="s">
        <v>0</v>
      </c>
      <c r="C31" s="11"/>
      <c r="D31" s="16">
        <f>SUM(D19:D30)</f>
        <v>95634546</v>
      </c>
    </row>
    <row r="33" spans="1:5" ht="28.5" x14ac:dyDescent="0.25">
      <c r="B33" s="5" t="s">
        <v>3</v>
      </c>
      <c r="C33" s="6" t="s">
        <v>10</v>
      </c>
      <c r="D33" s="7" t="s">
        <v>2</v>
      </c>
    </row>
    <row r="34" spans="1:5" ht="15.75" x14ac:dyDescent="0.25">
      <c r="B34" s="8">
        <v>1</v>
      </c>
      <c r="C34" s="8">
        <v>2</v>
      </c>
      <c r="D34" s="8">
        <v>3</v>
      </c>
    </row>
    <row r="35" spans="1:5" ht="15.75" x14ac:dyDescent="0.25">
      <c r="B35" s="3" t="s">
        <v>3</v>
      </c>
      <c r="C35" s="17">
        <v>101</v>
      </c>
      <c r="D35" s="13">
        <v>1584578</v>
      </c>
    </row>
    <row r="36" spans="1:5" ht="15.75" x14ac:dyDescent="0.25">
      <c r="B36" s="2" t="s">
        <v>0</v>
      </c>
      <c r="C36" s="11"/>
      <c r="D36" s="15">
        <f>D35</f>
        <v>1584578</v>
      </c>
    </row>
    <row r="37" spans="1:5" ht="15.75" x14ac:dyDescent="0.25">
      <c r="B37" s="4"/>
      <c r="C37" s="12"/>
      <c r="D37" s="12"/>
    </row>
    <row r="38" spans="1:5" ht="15.75" thickBot="1" x14ac:dyDescent="0.3"/>
    <row r="39" spans="1:5" ht="15.75" x14ac:dyDescent="0.25">
      <c r="B39" s="47" t="s">
        <v>4</v>
      </c>
      <c r="C39" s="49" t="s">
        <v>2</v>
      </c>
      <c r="D39" s="50"/>
      <c r="E39" s="9"/>
    </row>
    <row r="40" spans="1:5" ht="16.5" thickBot="1" x14ac:dyDescent="0.3">
      <c r="B40" s="48"/>
      <c r="C40" s="51">
        <f>D15+D31+D36</f>
        <v>296115785.60000002</v>
      </c>
      <c r="D40" s="52"/>
      <c r="E40" s="20"/>
    </row>
    <row r="42" spans="1:5" s="23" customFormat="1" ht="64.5" customHeight="1" x14ac:dyDescent="0.25">
      <c r="A42" s="55" t="s">
        <v>25</v>
      </c>
      <c r="B42" s="55"/>
      <c r="C42" s="55"/>
      <c r="D42" s="55"/>
      <c r="E42" s="32"/>
    </row>
    <row r="43" spans="1:5" s="23" customFormat="1" x14ac:dyDescent="0.25">
      <c r="A43" s="33"/>
      <c r="B43" s="33"/>
      <c r="C43" s="33"/>
      <c r="D43" s="33"/>
      <c r="E43" s="32"/>
    </row>
    <row r="44" spans="1:5" s="23" customFormat="1" ht="15" customHeight="1" x14ac:dyDescent="0.25">
      <c r="A44" s="44" t="s">
        <v>7</v>
      </c>
      <c r="B44" s="45" t="s">
        <v>8</v>
      </c>
      <c r="C44" s="45"/>
      <c r="D44" s="45"/>
    </row>
    <row r="45" spans="1:5" s="23" customFormat="1" ht="102" customHeight="1" x14ac:dyDescent="0.25">
      <c r="A45" s="44"/>
      <c r="B45" s="27" t="s">
        <v>26</v>
      </c>
      <c r="C45" s="28" t="s">
        <v>16</v>
      </c>
      <c r="D45" s="28" t="s">
        <v>15</v>
      </c>
      <c r="E45" s="25"/>
    </row>
    <row r="46" spans="1:5" s="23" customFormat="1" x14ac:dyDescent="0.25">
      <c r="A46" s="26">
        <v>11632</v>
      </c>
      <c r="B46" s="26">
        <v>64</v>
      </c>
      <c r="C46" s="26">
        <v>9301</v>
      </c>
      <c r="D46" s="26">
        <v>2267</v>
      </c>
      <c r="E46" s="24"/>
    </row>
    <row r="47" spans="1:5" s="23" customFormat="1" x14ac:dyDescent="0.25"/>
    <row r="48" spans="1:5" s="23" customFormat="1" ht="60.75" customHeight="1" x14ac:dyDescent="0.25">
      <c r="A48" s="43" t="s">
        <v>27</v>
      </c>
      <c r="B48" s="43"/>
      <c r="C48" s="43"/>
      <c r="D48" s="43"/>
    </row>
    <row r="49" spans="1:4" x14ac:dyDescent="0.25">
      <c r="A49" s="23"/>
      <c r="B49" s="23"/>
      <c r="C49" s="23"/>
      <c r="D49" s="23"/>
    </row>
    <row r="50" spans="1:4" x14ac:dyDescent="0.25">
      <c r="A50" s="44" t="s">
        <v>7</v>
      </c>
      <c r="B50" s="45" t="s">
        <v>8</v>
      </c>
      <c r="C50" s="45"/>
      <c r="D50" s="25"/>
    </row>
    <row r="51" spans="1:4" ht="90" x14ac:dyDescent="0.25">
      <c r="A51" s="44"/>
      <c r="B51" s="28" t="s">
        <v>16</v>
      </c>
      <c r="C51" s="28" t="s">
        <v>15</v>
      </c>
      <c r="D51" s="24"/>
    </row>
    <row r="52" spans="1:4" x14ac:dyDescent="0.25">
      <c r="A52" s="26">
        <v>11632</v>
      </c>
      <c r="B52" s="26">
        <v>9352</v>
      </c>
      <c r="C52" s="26">
        <v>2280</v>
      </c>
      <c r="D52" s="23"/>
    </row>
  </sheetData>
  <mergeCells count="14">
    <mergeCell ref="A48:D48"/>
    <mergeCell ref="A50:A51"/>
    <mergeCell ref="B50:C50"/>
    <mergeCell ref="D1:E1"/>
    <mergeCell ref="C2:E2"/>
    <mergeCell ref="A5:E5"/>
    <mergeCell ref="B39:B40"/>
    <mergeCell ref="C39:D39"/>
    <mergeCell ref="C40:D40"/>
    <mergeCell ref="D21:D22"/>
    <mergeCell ref="A42:D42"/>
    <mergeCell ref="A44:A45"/>
    <mergeCell ref="B44:D44"/>
    <mergeCell ref="C3:E3"/>
  </mergeCells>
  <pageMargins left="0.7" right="0.7" top="0.75" bottom="0.75" header="0.3" footer="0.3"/>
  <pageSetup paperSize="9" scale="54" orientation="portrait" r:id="rId1"/>
  <rowBreaks count="1" manualBreakCount="1">
    <brk id="4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topLeftCell="A11" workbookViewId="0">
      <selection sqref="A1:E32"/>
    </sheetView>
  </sheetViews>
  <sheetFormatPr defaultRowHeight="15" x14ac:dyDescent="0.25"/>
  <cols>
    <col min="1" max="1" width="11.5703125" customWidth="1"/>
    <col min="2" max="2" width="34.7109375" customWidth="1"/>
    <col min="3" max="3" width="18.7109375" customWidth="1"/>
    <col min="4" max="4" width="27.42578125" customWidth="1"/>
    <col min="5" max="5" width="10.85546875" bestFit="1" customWidth="1"/>
  </cols>
  <sheetData>
    <row r="1" spans="1:5" x14ac:dyDescent="0.25">
      <c r="A1" s="23"/>
      <c r="B1" s="23"/>
      <c r="C1" s="41"/>
      <c r="D1" s="56" t="s">
        <v>32</v>
      </c>
      <c r="E1" s="56"/>
    </row>
    <row r="2" spans="1:5" x14ac:dyDescent="0.25">
      <c r="A2" s="23"/>
      <c r="B2" s="23"/>
      <c r="C2" s="56" t="s">
        <v>9</v>
      </c>
      <c r="D2" s="56"/>
      <c r="E2" s="56"/>
    </row>
    <row r="3" spans="1:5" x14ac:dyDescent="0.25">
      <c r="A3" s="23"/>
      <c r="B3" s="23"/>
      <c r="C3" s="56" t="s">
        <v>33</v>
      </c>
      <c r="D3" s="56"/>
      <c r="E3" s="56"/>
    </row>
    <row r="4" spans="1:5" x14ac:dyDescent="0.25">
      <c r="A4" s="23"/>
      <c r="B4" s="23"/>
      <c r="C4" s="23"/>
      <c r="D4" s="23"/>
      <c r="E4" s="23"/>
    </row>
    <row r="5" spans="1:5" ht="60.75" customHeight="1" x14ac:dyDescent="0.25">
      <c r="A5" s="46" t="s">
        <v>35</v>
      </c>
      <c r="B5" s="46"/>
      <c r="C5" s="46"/>
      <c r="D5" s="46"/>
      <c r="E5" s="46"/>
    </row>
    <row r="6" spans="1:5" ht="15.75" x14ac:dyDescent="0.25">
      <c r="A6" s="23"/>
      <c r="B6" s="1"/>
      <c r="C6" s="1"/>
      <c r="D6" s="1"/>
      <c r="E6" s="1"/>
    </row>
    <row r="7" spans="1:5" x14ac:dyDescent="0.25">
      <c r="A7" s="23"/>
      <c r="B7" s="23"/>
      <c r="C7" s="23"/>
      <c r="D7" s="23"/>
      <c r="E7" s="23"/>
    </row>
    <row r="8" spans="1:5" ht="28.5" x14ac:dyDescent="0.25">
      <c r="A8" s="23"/>
      <c r="B8" s="6" t="s">
        <v>5</v>
      </c>
      <c r="C8" s="6" t="s">
        <v>10</v>
      </c>
      <c r="D8" s="6" t="s">
        <v>2</v>
      </c>
      <c r="E8" s="4"/>
    </row>
    <row r="9" spans="1:5" ht="15.75" x14ac:dyDescent="0.25">
      <c r="A9" s="23"/>
      <c r="B9" s="5">
        <v>1</v>
      </c>
      <c r="C9" s="5">
        <v>2</v>
      </c>
      <c r="D9" s="5">
        <v>3</v>
      </c>
      <c r="E9" s="4"/>
    </row>
    <row r="10" spans="1:5" ht="15.75" x14ac:dyDescent="0.25">
      <c r="A10" s="23"/>
      <c r="B10" s="3" t="s">
        <v>5</v>
      </c>
      <c r="C10" s="19">
        <v>108</v>
      </c>
      <c r="D10" s="13">
        <v>9668610</v>
      </c>
      <c r="E10" s="23"/>
    </row>
    <row r="11" spans="1:5" ht="15.75" x14ac:dyDescent="0.25">
      <c r="A11" s="23"/>
      <c r="B11" s="2" t="s">
        <v>0</v>
      </c>
      <c r="C11" s="11"/>
      <c r="D11" s="16">
        <f>D10</f>
        <v>9668610</v>
      </c>
      <c r="E11" s="23"/>
    </row>
    <row r="12" spans="1:5" x14ac:dyDescent="0.25">
      <c r="A12" s="23"/>
      <c r="B12" s="23"/>
      <c r="C12" s="23"/>
      <c r="D12" s="23"/>
      <c r="E12" s="23"/>
    </row>
    <row r="13" spans="1:5" ht="28.5" x14ac:dyDescent="0.25">
      <c r="A13" s="23"/>
      <c r="B13" s="6" t="s">
        <v>1</v>
      </c>
      <c r="C13" s="6" t="s">
        <v>22</v>
      </c>
      <c r="D13" s="7" t="s">
        <v>2</v>
      </c>
      <c r="E13" s="23"/>
    </row>
    <row r="14" spans="1:5" ht="15.75" x14ac:dyDescent="0.25">
      <c r="A14" s="23"/>
      <c r="B14" s="5">
        <v>1</v>
      </c>
      <c r="C14" s="5">
        <v>2</v>
      </c>
      <c r="D14" s="5">
        <v>3</v>
      </c>
      <c r="E14" s="23"/>
    </row>
    <row r="15" spans="1:5" ht="15.75" x14ac:dyDescent="0.25">
      <c r="A15" s="23"/>
      <c r="B15" s="3" t="s">
        <v>18</v>
      </c>
      <c r="C15" s="29">
        <f>1813+38</f>
        <v>1851</v>
      </c>
      <c r="D15" s="42">
        <f>595493+18321</f>
        <v>613814</v>
      </c>
      <c r="E15" s="23"/>
    </row>
    <row r="16" spans="1:5" ht="15.75" x14ac:dyDescent="0.25">
      <c r="A16" s="23"/>
      <c r="B16" s="3" t="s">
        <v>19</v>
      </c>
      <c r="C16" s="29">
        <f>574+15</f>
        <v>589</v>
      </c>
      <c r="D16" s="42">
        <v>498365</v>
      </c>
      <c r="E16" s="23"/>
    </row>
    <row r="17" spans="1:5" ht="31.5" x14ac:dyDescent="0.25">
      <c r="A17" s="23"/>
      <c r="B17" s="22" t="s">
        <v>20</v>
      </c>
      <c r="C17" s="14" t="s">
        <v>38</v>
      </c>
      <c r="D17" s="18">
        <v>285948</v>
      </c>
      <c r="E17" s="23"/>
    </row>
    <row r="18" spans="1:5" ht="15.75" x14ac:dyDescent="0.25">
      <c r="A18" s="23"/>
      <c r="B18" s="22" t="s">
        <v>34</v>
      </c>
      <c r="C18" s="29">
        <v>249</v>
      </c>
      <c r="D18" s="21">
        <v>230681</v>
      </c>
      <c r="E18" s="23"/>
    </row>
    <row r="19" spans="1:5" ht="31.5" x14ac:dyDescent="0.25">
      <c r="A19" s="23"/>
      <c r="B19" s="31" t="s">
        <v>24</v>
      </c>
      <c r="C19" s="29">
        <v>66</v>
      </c>
      <c r="D19" s="21">
        <v>6892</v>
      </c>
      <c r="E19" s="23"/>
    </row>
    <row r="20" spans="1:5" ht="15.75" x14ac:dyDescent="0.25">
      <c r="A20" s="23"/>
      <c r="B20" s="22" t="s">
        <v>14</v>
      </c>
      <c r="C20" s="29">
        <v>26</v>
      </c>
      <c r="D20" s="21">
        <v>1914</v>
      </c>
      <c r="E20" s="23"/>
    </row>
    <row r="21" spans="1:5" ht="31.5" x14ac:dyDescent="0.25">
      <c r="A21" s="23"/>
      <c r="B21" s="22" t="s">
        <v>17</v>
      </c>
      <c r="C21" s="29">
        <v>11</v>
      </c>
      <c r="D21" s="21">
        <v>13897</v>
      </c>
      <c r="E21" s="23"/>
    </row>
    <row r="22" spans="1:5" ht="15.75" x14ac:dyDescent="0.25">
      <c r="A22" s="23"/>
      <c r="B22" s="30" t="s">
        <v>11</v>
      </c>
      <c r="C22" s="29">
        <v>9</v>
      </c>
      <c r="D22" s="21">
        <v>9928</v>
      </c>
      <c r="E22" s="23"/>
    </row>
    <row r="23" spans="1:5" ht="15.75" x14ac:dyDescent="0.25">
      <c r="A23" s="23"/>
      <c r="B23" s="2" t="s">
        <v>0</v>
      </c>
      <c r="C23" s="11"/>
      <c r="D23" s="16">
        <f>SUM(D15:D22)</f>
        <v>1661439</v>
      </c>
      <c r="E23" s="23"/>
    </row>
    <row r="24" spans="1:5" x14ac:dyDescent="0.25">
      <c r="A24" s="23"/>
      <c r="B24" s="23"/>
      <c r="C24" s="23"/>
      <c r="D24" s="23"/>
      <c r="E24" s="23"/>
    </row>
    <row r="25" spans="1:5" ht="28.5" x14ac:dyDescent="0.25">
      <c r="A25" s="23"/>
      <c r="B25" s="5" t="s">
        <v>3</v>
      </c>
      <c r="C25" s="6" t="s">
        <v>10</v>
      </c>
      <c r="D25" s="7" t="s">
        <v>2</v>
      </c>
      <c r="E25" s="23"/>
    </row>
    <row r="26" spans="1:5" ht="15.75" x14ac:dyDescent="0.25">
      <c r="A26" s="23"/>
      <c r="B26" s="8">
        <v>1</v>
      </c>
      <c r="C26" s="8">
        <v>2</v>
      </c>
      <c r="D26" s="8">
        <v>3</v>
      </c>
      <c r="E26" s="23"/>
    </row>
    <row r="27" spans="1:5" ht="15.75" x14ac:dyDescent="0.25">
      <c r="A27" s="23"/>
      <c r="B27" s="3" t="s">
        <v>3</v>
      </c>
      <c r="C27" s="17">
        <v>0</v>
      </c>
      <c r="D27" s="13">
        <v>0</v>
      </c>
      <c r="E27" s="23"/>
    </row>
    <row r="28" spans="1:5" ht="15.75" x14ac:dyDescent="0.25">
      <c r="A28" s="23"/>
      <c r="B28" s="2" t="s">
        <v>0</v>
      </c>
      <c r="C28" s="11"/>
      <c r="D28" s="15">
        <f>D27</f>
        <v>0</v>
      </c>
      <c r="E28" s="23"/>
    </row>
    <row r="29" spans="1:5" ht="15.75" x14ac:dyDescent="0.25">
      <c r="A29" s="23"/>
      <c r="B29" s="4"/>
      <c r="C29" s="12"/>
      <c r="D29" s="12"/>
      <c r="E29" s="23"/>
    </row>
    <row r="30" spans="1:5" ht="15.75" thickBot="1" x14ac:dyDescent="0.3">
      <c r="A30" s="23"/>
      <c r="B30" s="23"/>
      <c r="C30" s="23"/>
      <c r="D30" s="23"/>
      <c r="E30" s="23"/>
    </row>
    <row r="31" spans="1:5" ht="15.75" x14ac:dyDescent="0.25">
      <c r="A31" s="23"/>
      <c r="B31" s="47" t="s">
        <v>4</v>
      </c>
      <c r="C31" s="49" t="s">
        <v>2</v>
      </c>
      <c r="D31" s="50"/>
      <c r="E31" s="9"/>
    </row>
    <row r="32" spans="1:5" ht="16.5" thickBot="1" x14ac:dyDescent="0.3">
      <c r="A32" s="23"/>
      <c r="B32" s="48"/>
      <c r="C32" s="51">
        <f>D11+D23+D28</f>
        <v>11330049</v>
      </c>
      <c r="D32" s="52"/>
      <c r="E32" s="20"/>
    </row>
    <row r="33" spans="1:5" x14ac:dyDescent="0.25">
      <c r="A33" s="23"/>
      <c r="B33" s="23"/>
      <c r="C33" s="23"/>
      <c r="D33" s="23"/>
      <c r="E33" s="23"/>
    </row>
    <row r="34" spans="1:5" x14ac:dyDescent="0.25">
      <c r="A34" s="23"/>
      <c r="B34" s="23"/>
      <c r="C34" s="23"/>
      <c r="D34" s="23"/>
      <c r="E34" s="23"/>
    </row>
  </sheetData>
  <mergeCells count="7">
    <mergeCell ref="D1:E1"/>
    <mergeCell ref="C2:E2"/>
    <mergeCell ref="C3:E3"/>
    <mergeCell ref="A5:E5"/>
    <mergeCell ref="B31:B32"/>
    <mergeCell ref="C31:D31"/>
    <mergeCell ref="C32:D32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2021</vt:lpstr>
      <vt:lpstr>среднегодовая по инообластным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2022-01-19T01:26:41Z</cp:lastPrinted>
  <dcterms:created xsi:type="dcterms:W3CDTF">2013-02-07T03:49:39Z</dcterms:created>
  <dcterms:modified xsi:type="dcterms:W3CDTF">2022-01-19T01:26:44Z</dcterms:modified>
</cp:coreProperties>
</file>